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TpeuXW0kwLf4iRzfY1U+x6cLbHQ=="/>
    </ext>
  </extLst>
</workbook>
</file>

<file path=xl/calcChain.xml><?xml version="1.0" encoding="utf-8"?>
<calcChain xmlns="http://schemas.openxmlformats.org/spreadsheetml/2006/main">
  <c r="O17" i="1" l="1"/>
  <c r="C17" i="1" s="1"/>
  <c r="C18" i="1" l="1"/>
  <c r="S17" i="1"/>
  <c r="O18" i="1"/>
  <c r="R17" i="1"/>
  <c r="B17" i="1"/>
  <c r="B18" i="1" s="1"/>
  <c r="A17" i="1"/>
  <c r="A18" i="1" s="1"/>
  <c r="B19" i="1" l="1"/>
  <c r="S18" i="1"/>
  <c r="O19" i="1"/>
  <c r="R18" i="1"/>
  <c r="O20" i="1" l="1"/>
  <c r="R19" i="1"/>
  <c r="S19" i="1"/>
  <c r="A19" i="1"/>
  <c r="A20" i="1" s="1"/>
  <c r="C19" i="1"/>
  <c r="C20" i="1" s="1"/>
  <c r="S20" i="1" l="1"/>
  <c r="O21" i="1"/>
  <c r="R20" i="1"/>
  <c r="B20" i="1"/>
  <c r="B21" i="1" s="1"/>
  <c r="O22" i="1" l="1"/>
  <c r="R21" i="1"/>
  <c r="S21" i="1"/>
  <c r="B22" i="1"/>
  <c r="A21" i="1"/>
  <c r="A22" i="1" s="1"/>
  <c r="C21" i="1"/>
  <c r="C22" i="1" s="1"/>
  <c r="C23" i="1" l="1"/>
  <c r="S22" i="1"/>
  <c r="O23" i="1"/>
  <c r="A23" i="1" s="1"/>
  <c r="R22" i="1"/>
  <c r="O24" i="1" l="1"/>
  <c r="C24" i="1" s="1"/>
  <c r="R23" i="1"/>
  <c r="S23" i="1"/>
  <c r="B23" i="1"/>
  <c r="B24" i="1" s="1"/>
  <c r="S24" i="1" l="1"/>
  <c r="O25" i="1"/>
  <c r="R24" i="1"/>
  <c r="A24" i="1"/>
  <c r="A25" i="1" s="1"/>
  <c r="O26" i="1" l="1"/>
  <c r="R25" i="1"/>
  <c r="S25" i="1"/>
  <c r="A26" i="1"/>
  <c r="B25" i="1"/>
  <c r="B26" i="1" s="1"/>
  <c r="C25" i="1"/>
  <c r="C26" i="1" s="1"/>
  <c r="S26" i="1" l="1"/>
  <c r="O27" i="1"/>
  <c r="C27" i="1" s="1"/>
  <c r="R26" i="1"/>
  <c r="C28" i="1" l="1"/>
  <c r="B27" i="1"/>
  <c r="B28" i="1" s="1"/>
  <c r="S27" i="1"/>
  <c r="O28" i="1"/>
  <c r="R27" i="1"/>
  <c r="A27" i="1"/>
  <c r="A28" i="1" s="1"/>
  <c r="C29" i="1" l="1"/>
  <c r="S28" i="1"/>
  <c r="O29" i="1"/>
  <c r="R28" i="1"/>
  <c r="A29" i="1"/>
  <c r="B29" i="1"/>
  <c r="C30" i="1" l="1"/>
  <c r="O30" i="1"/>
  <c r="R29" i="1"/>
  <c r="S29" i="1"/>
  <c r="B30" i="1"/>
  <c r="S30" i="1" l="1"/>
  <c r="O31" i="1"/>
  <c r="R30" i="1"/>
  <c r="C31" i="1"/>
  <c r="B31" i="1"/>
  <c r="A30" i="1"/>
  <c r="A31" i="1" s="1"/>
  <c r="S31" i="1" l="1"/>
  <c r="O32" i="1"/>
  <c r="B32" i="1" s="1"/>
  <c r="R31" i="1"/>
  <c r="A32" i="1" l="1"/>
  <c r="A33" i="1" s="1"/>
  <c r="S32" i="1"/>
  <c r="O33" i="1"/>
  <c r="R32" i="1"/>
  <c r="C32" i="1"/>
  <c r="C33" i="1" s="1"/>
  <c r="O34" i="1" l="1"/>
  <c r="R33" i="1"/>
  <c r="S33" i="1"/>
  <c r="A34" i="1"/>
  <c r="C34" i="1"/>
  <c r="B33" i="1"/>
  <c r="B34" i="1" s="1"/>
  <c r="S34" i="1" l="1"/>
  <c r="O35" i="1"/>
  <c r="B35" i="1" s="1"/>
  <c r="R34" i="1"/>
  <c r="C35" i="1" l="1"/>
  <c r="C36" i="1" s="1"/>
  <c r="S35" i="1"/>
  <c r="O36" i="1"/>
  <c r="R35" i="1"/>
  <c r="A35" i="1"/>
  <c r="A36" i="1" s="1"/>
  <c r="S36" i="1" l="1"/>
  <c r="O37" i="1"/>
  <c r="R36" i="1"/>
  <c r="C37" i="1"/>
  <c r="A37" i="1"/>
  <c r="B36" i="1"/>
  <c r="B37" i="1" s="1"/>
  <c r="B38" i="1" l="1"/>
  <c r="O38" i="1"/>
  <c r="R37" i="1"/>
  <c r="S37" i="1"/>
  <c r="A38" i="1"/>
  <c r="O39" i="1" l="1"/>
  <c r="S38" i="1"/>
  <c r="R38" i="1"/>
  <c r="B39" i="1"/>
  <c r="A39" i="1"/>
  <c r="C38" i="1"/>
  <c r="C39" i="1" s="1"/>
  <c r="S39" i="1" l="1"/>
  <c r="R39" i="1"/>
  <c r="K38" i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8" i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38" i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<sst xmlns="http://schemas.openxmlformats.org/spreadsheetml/2006/main" count="125" uniqueCount="74">
  <si>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</si>
  <si>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</si>
  <si>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</si>
  <si>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</si>
  <si>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</si>
  <si>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</si>
  <si>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</si>
  <si>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</si>
  <si>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</si>
  <si>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</si>
  <si>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</si>
  <si>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</si>
  <si>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</si>
  <si>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</si>
  <si>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</si>
  <si>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</si>
  <si>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</si>
  <si>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</si>
  <si>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</si>
  <si>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</si>
  <si>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</si>
  <si>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</si>
  <si>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</si>
  <si>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</si>
  <si>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</si>
  <si>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</si>
  <si>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</si>
  <si>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Mioveni - Domnesti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</si>
  <si>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</si>
  <si>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</si>
  <si>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</si>
  <si>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</si>
  <si>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</si>
  <si>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</si>
  <si>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</si>
  <si>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</si>
  <si>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</si>
  <si>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</si>
  <si>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</si>
  <si>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</si>
  <si>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</si>
  <si>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</si>
  <si>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</si>
  <si>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</si>
  <si>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Mioveni Atg. Vulturulul</t>
  </si>
  <si>
    <t>Mioveni Bd Dacia (F)</t>
  </si>
  <si>
    <t>S</t>
  </si>
  <si>
    <t>Mioveni Spital</t>
  </si>
  <si>
    <t>Valea Stanii Ramificatie</t>
  </si>
  <si>
    <t>Clucereasa2</t>
  </si>
  <si>
    <t>Clucereasa1</t>
  </si>
  <si>
    <t>Piscani</t>
  </si>
  <si>
    <t>Negreni</t>
  </si>
  <si>
    <t>Darmanesti</t>
  </si>
  <si>
    <t>Valea Rizii</t>
  </si>
  <si>
    <t>Cosesti</t>
  </si>
  <si>
    <t>Pacioiu1</t>
  </si>
  <si>
    <t>D</t>
  </si>
  <si>
    <t>Pacioiu2</t>
  </si>
  <si>
    <t>Leicesti Stania</t>
  </si>
  <si>
    <t>Leicesti</t>
  </si>
  <si>
    <t>Lapusani</t>
  </si>
  <si>
    <t>Ganesti</t>
  </si>
  <si>
    <t>Retevoiesti</t>
  </si>
  <si>
    <t>Varzaroaia</t>
  </si>
  <si>
    <t>Pietrosani</t>
  </si>
  <si>
    <t>Primaria Pietrosani</t>
  </si>
  <si>
    <t>Domnesti Spital</t>
  </si>
  <si>
    <t>Domnesti Biserica</t>
  </si>
  <si>
    <t>Domnesti Centru</t>
  </si>
  <si>
    <t>1=5</t>
  </si>
  <si>
    <t>EMITENT,</t>
  </si>
  <si>
    <t>038</t>
  </si>
  <si>
    <t>Mioveni Atg. Vulturul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</si>
</sst>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4"/>
  <sheetViews>
    <sheetView tabSelected="1" workbookViewId="0">
      <selection activeCell="H16" sqref="H16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2" customHeight="1" x14ac:dyDescent="0.25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6.5" customHeight="1" x14ac:dyDescent="0.25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5.75" customHeight="1" x14ac:dyDescent="0.25">
      <c r="A11" s="12" t="s">
        <v>28</v>
      </c>
      <c r="B11" s="12"/>
      <c r="C11" s="12"/>
      <c r="D11" s="12"/>
      <c r="E11" s="14" t="s">
        <v>72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29</v>
      </c>
      <c r="B12" s="68"/>
      <c r="C12" s="68"/>
      <c r="D12" s="68"/>
      <c r="E12" s="68"/>
      <c r="F12" s="15" t="s">
        <v>30</v>
      </c>
      <c r="G12" s="16" t="s">
        <v>31</v>
      </c>
      <c r="H12" s="16" t="s">
        <v>32</v>
      </c>
      <c r="I12" s="60" t="s">
        <v>33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0" t="s">
        <v>34</v>
      </c>
      <c r="B13" s="61"/>
      <c r="C13" s="61"/>
      <c r="D13" s="61"/>
      <c r="E13" s="62"/>
      <c r="F13" s="18"/>
      <c r="G13" s="19" t="s">
        <v>35</v>
      </c>
      <c r="H13" s="20" t="s">
        <v>36</v>
      </c>
      <c r="I13" s="60" t="s">
        <v>34</v>
      </c>
      <c r="J13" s="61"/>
      <c r="K13" s="61"/>
      <c r="L13" s="61"/>
      <c r="M13" s="6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</v>
      </c>
      <c r="B16" s="32">
        <v>0.47916666666666669</v>
      </c>
      <c r="C16" s="32">
        <v>0.625</v>
      </c>
      <c r="D16" s="33"/>
      <c r="E16" s="33"/>
      <c r="F16" s="34">
        <v>0</v>
      </c>
      <c r="G16" s="35">
        <v>0</v>
      </c>
      <c r="H16" s="34" t="s">
        <v>73</v>
      </c>
      <c r="I16" s="36">
        <f t="shared" ref="I16:K16" si="0">I17+TIME(0,0,(3600*($O17-$O16)/(INDEX($T$5:$AB$6,MATCH(I$15,$S$5:$S$6,0),MATCH(CONCATENATE($P17,$Q17),$T$4:$AB$4,0)))+$T$8))</f>
        <v>0.35226851851851848</v>
      </c>
      <c r="J16" s="36">
        <f t="shared" si="0"/>
        <v>0.56060185185185196</v>
      </c>
      <c r="K16" s="36">
        <f t="shared" si="0"/>
        <v>0.70643518518518522</v>
      </c>
      <c r="L16" s="33"/>
      <c r="M16" s="37"/>
      <c r="O16" s="5">
        <v>0</v>
      </c>
      <c r="P16" s="38"/>
      <c r="Q16" s="6"/>
      <c r="R16" s="39"/>
      <c r="U16" s="5">
        <v>0</v>
      </c>
      <c r="V16" s="5">
        <v>0</v>
      </c>
      <c r="W16" s="5" t="s">
        <v>44</v>
      </c>
    </row>
    <row r="17" spans="1:23" ht="13.5" customHeight="1" x14ac:dyDescent="0.2">
      <c r="A17" s="40">
        <f t="shared" ref="A17:C17" si="1">A16+TIME(0,0,(3600*($O17-$O16)/(INDEX($T$5:$AB$6,MATCH(A$15,$S$5:$S$6,0),MATCH(CONCATENATE($P17,$Q17),$T$4:$AB$4,0)))+$T$8))</f>
        <v>0.25071759259259258</v>
      </c>
      <c r="B17" s="41">
        <f t="shared" si="1"/>
        <v>0.47988425925925926</v>
      </c>
      <c r="C17" s="41">
        <f t="shared" si="1"/>
        <v>0.62571759259259263</v>
      </c>
      <c r="D17" s="42"/>
      <c r="E17" s="42"/>
      <c r="F17" s="43">
        <v>0.4</v>
      </c>
      <c r="G17" s="44">
        <v>1</v>
      </c>
      <c r="H17" s="45" t="s">
        <v>45</v>
      </c>
      <c r="I17" s="41">
        <f t="shared" ref="I17:K17" si="2">I18+TIME(0,0,(3600*($O18-$O17)/(INDEX($T$5:$AB$6,MATCH(I$15,$S$5:$S$6,0),MATCH(CONCATENATE($P18,$Q18),$T$4:$AB$4,0)))+$T$8))</f>
        <v>0.35155092592592591</v>
      </c>
      <c r="J17" s="41">
        <f t="shared" si="2"/>
        <v>0.55988425925925933</v>
      </c>
      <c r="K17" s="41">
        <f t="shared" si="2"/>
        <v>0.70571759259259259</v>
      </c>
      <c r="L17" s="42"/>
      <c r="M17" s="46"/>
      <c r="O17" s="5">
        <f t="shared" ref="O17:O39" si="3">O16+F17</f>
        <v>0.4</v>
      </c>
      <c r="P17" s="8">
        <v>1</v>
      </c>
      <c r="Q17" s="47" t="s">
        <v>46</v>
      </c>
      <c r="R17" s="48">
        <f t="shared" ref="R17:S17" si="4">TIME(0,0,(3600*($O17-$O16)/(INDEX($T$5:$AB$6,MATCH(R$15,$S$5:$S$6,0),MATCH((CONCATENATE($P17,$Q17)),$T$4:$AB$4,0)))))</f>
        <v>3.2407407407407406E-4</v>
      </c>
      <c r="S17" s="48">
        <f t="shared" si="4"/>
        <v>4.1666666666666669E-4</v>
      </c>
      <c r="T17" s="1"/>
      <c r="U17" s="49">
        <v>0.4</v>
      </c>
      <c r="V17" s="1">
        <v>1</v>
      </c>
      <c r="W17" s="1" t="s">
        <v>45</v>
      </c>
    </row>
    <row r="18" spans="1:23" ht="13.5" customHeight="1" x14ac:dyDescent="0.2">
      <c r="A18" s="40">
        <f t="shared" ref="A18:C18" si="5">A17+TIME(0,0,(3600*($O18-$O17)/(INDEX($T$5:$AB$6,MATCH(A$15,$S$5:$S$6,0),MATCH(CONCATENATE($P18,$Q18),$T$4:$AB$4,0)))+$T$8))</f>
        <v>0.25218750000000001</v>
      </c>
      <c r="B18" s="41">
        <f t="shared" si="5"/>
        <v>0.48135416666666669</v>
      </c>
      <c r="C18" s="41">
        <f t="shared" si="5"/>
        <v>0.62718750000000001</v>
      </c>
      <c r="D18" s="42"/>
      <c r="E18" s="42"/>
      <c r="F18" s="43">
        <v>1.3</v>
      </c>
      <c r="G18" s="44">
        <v>2</v>
      </c>
      <c r="H18" s="45" t="s">
        <v>47</v>
      </c>
      <c r="I18" s="41">
        <f t="shared" ref="I18:K18" si="6">I19+TIME(0,0,(3600*($O19-$O18)/(INDEX($T$5:$AB$6,MATCH(I$15,$S$5:$S$6,0),MATCH(CONCATENATE($P19,$Q19),$T$4:$AB$4,0)))+$T$8))</f>
        <v>0.35008101851851847</v>
      </c>
      <c r="J18" s="41">
        <f t="shared" si="6"/>
        <v>0.55841435185185195</v>
      </c>
      <c r="K18" s="41">
        <f t="shared" si="6"/>
        <v>0.70424768518518521</v>
      </c>
      <c r="L18" s="42"/>
      <c r="M18" s="46"/>
      <c r="O18" s="5">
        <f t="shared" si="3"/>
        <v>1.7000000000000002</v>
      </c>
      <c r="P18" s="8">
        <v>1</v>
      </c>
      <c r="Q18" s="47" t="s">
        <v>46</v>
      </c>
      <c r="R18" s="48">
        <f t="shared" ref="R18:S18" si="7">TIME(0,0,(3600*($O18-$O17)/(INDEX($T$5:$AB$6,MATCH(R$15,$S$5:$S$6,0),MATCH((CONCATENATE($P18,$Q18)),$T$4:$AB$4,0)))))</f>
        <v>1.0763888888888889E-3</v>
      </c>
      <c r="S18" s="48">
        <f t="shared" si="7"/>
        <v>1.3541666666666667E-3</v>
      </c>
      <c r="T18" s="1"/>
      <c r="U18" s="49">
        <v>1.3</v>
      </c>
      <c r="V18" s="1">
        <v>2</v>
      </c>
      <c r="W18" s="1" t="s">
        <v>47</v>
      </c>
    </row>
    <row r="19" spans="1:23" ht="13.5" customHeight="1" x14ac:dyDescent="0.2">
      <c r="A19" s="40">
        <f t="shared" ref="A19:C19" si="8">A18+TIME(0,0,(3600*($O19-$O18)/(INDEX($T$5:$AB$6,MATCH(A$15,$S$5:$S$6,0),MATCH(CONCATENATE($P19,$Q19),$T$4:$AB$4,0)))+$T$8))</f>
        <v>0.25357638888888889</v>
      </c>
      <c r="B19" s="41">
        <f t="shared" si="8"/>
        <v>0.48274305555555558</v>
      </c>
      <c r="C19" s="41">
        <f t="shared" si="8"/>
        <v>0.62857638888888889</v>
      </c>
      <c r="D19" s="42"/>
      <c r="E19" s="42"/>
      <c r="F19" s="43">
        <v>1.2</v>
      </c>
      <c r="G19" s="44">
        <v>3</v>
      </c>
      <c r="H19" s="45" t="s">
        <v>48</v>
      </c>
      <c r="I19" s="41">
        <f t="shared" ref="I19:K19" si="9">I20+TIME(0,0,(3600*($O20-$O19)/(INDEX($T$5:$AB$6,MATCH(I$15,$S$5:$S$6,0),MATCH(CONCATENATE($P20,$Q20),$T$4:$AB$4,0)))+$T$8))</f>
        <v>0.34869212962962959</v>
      </c>
      <c r="J19" s="41">
        <f t="shared" si="9"/>
        <v>0.55702546296296307</v>
      </c>
      <c r="K19" s="41">
        <f t="shared" si="9"/>
        <v>0.70285879629629633</v>
      </c>
      <c r="L19" s="42"/>
      <c r="M19" s="46"/>
      <c r="O19" s="5">
        <f t="shared" si="3"/>
        <v>2.9000000000000004</v>
      </c>
      <c r="P19" s="8">
        <v>1</v>
      </c>
      <c r="Q19" s="47" t="s">
        <v>46</v>
      </c>
      <c r="R19" s="48">
        <f t="shared" ref="R19:S19" si="10">TIME(0,0,(3600*($O19-$O18)/(INDEX($T$5:$AB$6,MATCH(R$15,$S$5:$S$6,0),MATCH((CONCATENATE($P19,$Q19)),$T$4:$AB$4,0)))))</f>
        <v>9.9537037037037042E-4</v>
      </c>
      <c r="S19" s="48">
        <f t="shared" si="10"/>
        <v>1.25E-3</v>
      </c>
      <c r="T19" s="1"/>
      <c r="U19" s="49">
        <v>1.2</v>
      </c>
      <c r="V19" s="1">
        <v>3</v>
      </c>
      <c r="W19" s="1" t="s">
        <v>48</v>
      </c>
    </row>
    <row r="20" spans="1:23" ht="13.5" customHeight="1" x14ac:dyDescent="0.2">
      <c r="A20" s="40">
        <f t="shared" ref="A20:C20" si="11">A19+TIME(0,0,(3600*($O20-$O19)/(INDEX($T$5:$AB$6,MATCH(A$15,$S$5:$S$6,0),MATCH(CONCATENATE($P20,$Q20),$T$4:$AB$4,0)))+$T$8))</f>
        <v>0.2555439814814815</v>
      </c>
      <c r="B20" s="41">
        <f t="shared" si="11"/>
        <v>0.48471064814814818</v>
      </c>
      <c r="C20" s="41">
        <f t="shared" si="11"/>
        <v>0.6305439814814815</v>
      </c>
      <c r="D20" s="42"/>
      <c r="E20" s="42"/>
      <c r="F20" s="43">
        <v>1.9</v>
      </c>
      <c r="G20" s="44">
        <v>4</v>
      </c>
      <c r="H20" s="45" t="s">
        <v>49</v>
      </c>
      <c r="I20" s="41">
        <f t="shared" ref="I20:K20" si="12">I21+TIME(0,0,(3600*($O21-$O20)/(INDEX($T$5:$AB$6,MATCH(I$15,$S$5:$S$6,0),MATCH(CONCATENATE($P21,$Q21),$T$4:$AB$4,0)))+$T$8))</f>
        <v>0.34672453703703698</v>
      </c>
      <c r="J20" s="41">
        <f t="shared" si="12"/>
        <v>0.55505787037037047</v>
      </c>
      <c r="K20" s="41">
        <f t="shared" si="12"/>
        <v>0.70089120370370372</v>
      </c>
      <c r="L20" s="42"/>
      <c r="M20" s="46"/>
      <c r="O20" s="5">
        <f t="shared" si="3"/>
        <v>4.8000000000000007</v>
      </c>
      <c r="P20" s="8">
        <v>1</v>
      </c>
      <c r="Q20" s="47" t="s">
        <v>46</v>
      </c>
      <c r="R20" s="48">
        <f t="shared" ref="R20:S20" si="13">TIME(0,0,(3600*($O20-$O19)/(INDEX($T$5:$AB$6,MATCH(R$15,$S$5:$S$6,0),MATCH((CONCATENATE($P20,$Q20)),$T$4:$AB$4,0)))))</f>
        <v>1.5740740740740741E-3</v>
      </c>
      <c r="S20" s="48">
        <f t="shared" si="13"/>
        <v>1.9791666666666668E-3</v>
      </c>
      <c r="T20" s="1"/>
      <c r="U20" s="49"/>
      <c r="V20" s="1"/>
      <c r="W20" s="1" t="s">
        <v>49</v>
      </c>
    </row>
    <row r="21" spans="1:23" ht="13.5" customHeight="1" x14ac:dyDescent="0.2">
      <c r="A21" s="40">
        <f t="shared" ref="A21:C21" si="14">A20+TIME(0,0,(3600*($O21-$O20)/(INDEX($T$5:$AB$6,MATCH(A$15,$S$5:$S$6,0),MATCH(CONCATENATE($P21,$Q21),$T$4:$AB$4,0)))+$T$8))</f>
        <v>0.25685185185185189</v>
      </c>
      <c r="B21" s="41">
        <f t="shared" si="14"/>
        <v>0.48601851851851857</v>
      </c>
      <c r="C21" s="41">
        <f t="shared" si="14"/>
        <v>0.63185185185185189</v>
      </c>
      <c r="D21" s="42"/>
      <c r="E21" s="42"/>
      <c r="F21" s="43">
        <v>1.1000000000000001</v>
      </c>
      <c r="G21" s="44">
        <v>5</v>
      </c>
      <c r="H21" s="45" t="s">
        <v>50</v>
      </c>
      <c r="I21" s="41">
        <f t="shared" ref="I21:K21" si="15">I22+TIME(0,0,(3600*($O22-$O21)/(INDEX($T$5:$AB$6,MATCH(I$15,$S$5:$S$6,0),MATCH(CONCATENATE($P22,$Q22),$T$4:$AB$4,0)))+$T$8))</f>
        <v>0.34541666666666659</v>
      </c>
      <c r="J21" s="41">
        <f t="shared" si="15"/>
        <v>0.55375000000000008</v>
      </c>
      <c r="K21" s="41">
        <f t="shared" si="15"/>
        <v>0.69958333333333333</v>
      </c>
      <c r="L21" s="42"/>
      <c r="M21" s="46"/>
      <c r="O21" s="5">
        <f t="shared" si="3"/>
        <v>5.9</v>
      </c>
      <c r="P21" s="8">
        <v>1</v>
      </c>
      <c r="Q21" s="47" t="s">
        <v>46</v>
      </c>
      <c r="R21" s="48">
        <f t="shared" ref="R21:S21" si="16">TIME(0,0,(3600*($O21-$O20)/(INDEX($T$5:$AB$6,MATCH(R$15,$S$5:$S$6,0),MATCH((CONCATENATE($P21,$Q21)),$T$4:$AB$4,0)))))</f>
        <v>9.1435185185185185E-4</v>
      </c>
      <c r="S21" s="48">
        <f t="shared" si="16"/>
        <v>1.1458333333333333E-3</v>
      </c>
      <c r="T21" s="1"/>
      <c r="U21" s="49"/>
      <c r="V21" s="1"/>
      <c r="W21" s="1" t="s">
        <v>50</v>
      </c>
    </row>
    <row r="22" spans="1:23" ht="13.5" customHeight="1" x14ac:dyDescent="0.2">
      <c r="A22" s="40">
        <f t="shared" ref="A22:C22" si="17">A21+TIME(0,0,(3600*($O22-$O21)/(INDEX($T$5:$AB$6,MATCH(A$15,$S$5:$S$6,0),MATCH(CONCATENATE($P22,$Q22),$T$4:$AB$4,0)))+$T$8))</f>
        <v>0.25907407407407412</v>
      </c>
      <c r="B22" s="41">
        <f t="shared" si="17"/>
        <v>0.48824074074074081</v>
      </c>
      <c r="C22" s="41">
        <f t="shared" si="17"/>
        <v>0.63407407407407412</v>
      </c>
      <c r="D22" s="42"/>
      <c r="E22" s="42"/>
      <c r="F22" s="43">
        <v>2.2000000000000002</v>
      </c>
      <c r="G22" s="44">
        <v>6</v>
      </c>
      <c r="H22" s="45" t="s">
        <v>51</v>
      </c>
      <c r="I22" s="41">
        <f t="shared" ref="I22:K22" si="18">I23+TIME(0,0,(3600*($O23-$O22)/(INDEX($T$5:$AB$6,MATCH(I$15,$S$5:$S$6,0),MATCH(CONCATENATE($P23,$Q23),$T$4:$AB$4,0)))+$T$8))</f>
        <v>0.34319444444444436</v>
      </c>
      <c r="J22" s="41">
        <f t="shared" si="18"/>
        <v>0.55152777777777784</v>
      </c>
      <c r="K22" s="41">
        <f t="shared" si="18"/>
        <v>0.6973611111111111</v>
      </c>
      <c r="L22" s="42"/>
      <c r="M22" s="46"/>
      <c r="O22" s="5">
        <f t="shared" si="3"/>
        <v>8.1000000000000014</v>
      </c>
      <c r="P22" s="8">
        <v>1</v>
      </c>
      <c r="Q22" s="47" t="s">
        <v>46</v>
      </c>
      <c r="R22" s="48">
        <f t="shared" ref="R22:S22" si="19">TIME(0,0,(3600*($O22-$O21)/(INDEX($T$5:$AB$6,MATCH(R$15,$S$5:$S$6,0),MATCH((CONCATENATE($P22,$Q22)),$T$4:$AB$4,0)))))</f>
        <v>1.8287037037037037E-3</v>
      </c>
      <c r="S22" s="48">
        <f t="shared" si="19"/>
        <v>2.2916666666666667E-3</v>
      </c>
      <c r="T22" s="1"/>
    </row>
    <row r="23" spans="1:23" ht="13.5" customHeight="1" x14ac:dyDescent="0.2">
      <c r="A23" s="40">
        <f t="shared" ref="A23:C23" si="20">A22+TIME(0,0,(3600*($O23-$O22)/(INDEX($T$5:$AB$6,MATCH(A$15,$S$5:$S$6,0),MATCH(CONCATENATE($P23,$Q23),$T$4:$AB$4,0)))+$T$8))</f>
        <v>0.26046296296296301</v>
      </c>
      <c r="B23" s="41">
        <f t="shared" si="20"/>
        <v>0.48962962962962969</v>
      </c>
      <c r="C23" s="41">
        <f t="shared" si="20"/>
        <v>0.63546296296296301</v>
      </c>
      <c r="D23" s="42"/>
      <c r="E23" s="42"/>
      <c r="F23" s="43">
        <v>1.2</v>
      </c>
      <c r="G23" s="44">
        <v>7</v>
      </c>
      <c r="H23" s="45" t="s">
        <v>52</v>
      </c>
      <c r="I23" s="41">
        <f t="shared" ref="I23:K23" si="21">I24+TIME(0,0,(3600*($O24-$O23)/(INDEX($T$5:$AB$6,MATCH(I$15,$S$5:$S$6,0),MATCH(CONCATENATE($P24,$Q24),$T$4:$AB$4,0)))+$T$8))</f>
        <v>0.34180555555555547</v>
      </c>
      <c r="J23" s="41">
        <f t="shared" si="21"/>
        <v>0.55013888888888896</v>
      </c>
      <c r="K23" s="41">
        <f t="shared" si="21"/>
        <v>0.69597222222222221</v>
      </c>
      <c r="L23" s="42"/>
      <c r="M23" s="46"/>
      <c r="O23" s="5">
        <f t="shared" si="3"/>
        <v>9.3000000000000007</v>
      </c>
      <c r="P23" s="8">
        <v>1</v>
      </c>
      <c r="Q23" s="47" t="s">
        <v>46</v>
      </c>
      <c r="R23" s="48">
        <f t="shared" ref="R23:S23" si="22">TIME(0,0,(3600*($O23-$O22)/(INDEX($T$5:$AB$6,MATCH(R$15,$S$5:$S$6,0),MATCH((CONCATENATE($P23,$Q23)),$T$4:$AB$4,0)))))</f>
        <v>9.9537037037037042E-4</v>
      </c>
      <c r="S23" s="48">
        <f t="shared" si="22"/>
        <v>1.25E-3</v>
      </c>
      <c r="T23" s="1"/>
    </row>
    <row r="24" spans="1:23" ht="13.5" customHeight="1" x14ac:dyDescent="0.2">
      <c r="A24" s="40">
        <f t="shared" ref="A24:C24" si="23">A23+TIME(0,0,(3600*($O24-$O23)/(INDEX($T$5:$AB$6,MATCH(A$15,$S$5:$S$6,0),MATCH(CONCATENATE($P24,$Q24),$T$4:$AB$4,0)))+$T$8))</f>
        <v>0.26351851851851854</v>
      </c>
      <c r="B24" s="41">
        <f t="shared" si="23"/>
        <v>0.49268518518518523</v>
      </c>
      <c r="C24" s="41">
        <f t="shared" si="23"/>
        <v>0.6385185185185186</v>
      </c>
      <c r="D24" s="42"/>
      <c r="E24" s="42"/>
      <c r="F24" s="43">
        <v>3.2</v>
      </c>
      <c r="G24" s="44">
        <v>8</v>
      </c>
      <c r="H24" s="45" t="s">
        <v>53</v>
      </c>
      <c r="I24" s="41">
        <f t="shared" ref="I24:K24" si="24">I25+TIME(0,0,(3600*($O25-$O24)/(INDEX($T$5:$AB$6,MATCH(I$15,$S$5:$S$6,0),MATCH(CONCATENATE($P25,$Q25),$T$4:$AB$4,0)))+$T$8))</f>
        <v>0.33874999999999994</v>
      </c>
      <c r="J24" s="41">
        <f t="shared" si="24"/>
        <v>0.54708333333333337</v>
      </c>
      <c r="K24" s="41">
        <f t="shared" si="24"/>
        <v>0.69291666666666663</v>
      </c>
      <c r="L24" s="42"/>
      <c r="M24" s="46"/>
      <c r="O24" s="5">
        <f t="shared" si="3"/>
        <v>12.5</v>
      </c>
      <c r="P24" s="8">
        <v>1</v>
      </c>
      <c r="Q24" s="47" t="s">
        <v>46</v>
      </c>
      <c r="R24" s="48">
        <f t="shared" ref="R24:S24" si="25">TIME(0,0,(3600*($O24-$O23)/(INDEX($T$5:$AB$6,MATCH(R$15,$S$5:$S$6,0),MATCH((CONCATENATE($P24,$Q24)),$T$4:$AB$4,0)))))</f>
        <v>2.6620370370370374E-3</v>
      </c>
      <c r="S24" s="48">
        <f t="shared" si="25"/>
        <v>3.3333333333333335E-3</v>
      </c>
      <c r="T24" s="1"/>
    </row>
    <row r="25" spans="1:23" ht="13.5" customHeight="1" x14ac:dyDescent="0.2">
      <c r="A25" s="40">
        <f t="shared" ref="A25:C25" si="26">A24+TIME(0,0,(3600*($O25-$O24)/(INDEX($T$5:$AB$6,MATCH(A$15,$S$5:$S$6,0),MATCH(CONCATENATE($P25,$Q25),$T$4:$AB$4,0)))+$T$8))</f>
        <v>0.26649305555555558</v>
      </c>
      <c r="B25" s="41">
        <f t="shared" si="26"/>
        <v>0.49565972222222227</v>
      </c>
      <c r="C25" s="41">
        <f t="shared" si="26"/>
        <v>0.64149305555555558</v>
      </c>
      <c r="D25" s="42"/>
      <c r="E25" s="42"/>
      <c r="F25" s="43">
        <v>3.1</v>
      </c>
      <c r="G25" s="44">
        <v>9</v>
      </c>
      <c r="H25" s="45" t="s">
        <v>54</v>
      </c>
      <c r="I25" s="41">
        <f t="shared" ref="I25:K25" si="27">I26+TIME(0,0,(3600*($O26-$O25)/(INDEX($T$5:$AB$6,MATCH(I$15,$S$5:$S$6,0),MATCH(CONCATENATE($P26,$Q26),$T$4:$AB$4,0)))+$T$8))</f>
        <v>0.3357754629629629</v>
      </c>
      <c r="J25" s="41">
        <f t="shared" si="27"/>
        <v>0.54410879629629638</v>
      </c>
      <c r="K25" s="41">
        <f t="shared" si="27"/>
        <v>0.68994212962962964</v>
      </c>
      <c r="L25" s="42"/>
      <c r="M25" s="46"/>
      <c r="O25" s="5">
        <f t="shared" si="3"/>
        <v>15.6</v>
      </c>
      <c r="P25" s="8">
        <v>1</v>
      </c>
      <c r="Q25" s="47" t="s">
        <v>46</v>
      </c>
      <c r="R25" s="48">
        <f t="shared" ref="R25:S25" si="28">TIME(0,0,(3600*($O25-$O24)/(INDEX($T$5:$AB$6,MATCH(R$15,$S$5:$S$6,0),MATCH((CONCATENATE($P25,$Q25)),$T$4:$AB$4,0)))))</f>
        <v>2.5810185185185185E-3</v>
      </c>
      <c r="S25" s="48">
        <f t="shared" si="28"/>
        <v>3.2291666666666666E-3</v>
      </c>
      <c r="T25" s="1"/>
    </row>
    <row r="26" spans="1:23" ht="13.5" customHeight="1" x14ac:dyDescent="0.2">
      <c r="A26" s="40">
        <f t="shared" ref="A26:C26" si="29">A25+TIME(0,0,(3600*($O26-$O25)/(INDEX($T$5:$AB$6,MATCH(A$15,$S$5:$S$6,0),MATCH(CONCATENATE($P26,$Q26),$T$4:$AB$4,0)))+$T$8))</f>
        <v>0.26855324074074077</v>
      </c>
      <c r="B26" s="41">
        <f t="shared" si="29"/>
        <v>0.49771990740740746</v>
      </c>
      <c r="C26" s="41">
        <f t="shared" si="29"/>
        <v>0.64355324074074072</v>
      </c>
      <c r="D26" s="42"/>
      <c r="E26" s="42"/>
      <c r="F26" s="43">
        <v>2</v>
      </c>
      <c r="G26" s="44">
        <v>10</v>
      </c>
      <c r="H26" s="45" t="s">
        <v>55</v>
      </c>
      <c r="I26" s="41">
        <f t="shared" ref="I26:K26" si="30">I27+TIME(0,0,(3600*($O27-$O26)/(INDEX($T$5:$AB$6,MATCH(I$15,$S$5:$S$6,0),MATCH(CONCATENATE($P27,$Q27),$T$4:$AB$4,0)))+$T$8))</f>
        <v>0.33371527777777771</v>
      </c>
      <c r="J26" s="41">
        <f t="shared" si="30"/>
        <v>0.54204861111111124</v>
      </c>
      <c r="K26" s="41">
        <f t="shared" si="30"/>
        <v>0.6878819444444445</v>
      </c>
      <c r="L26" s="42"/>
      <c r="M26" s="46"/>
      <c r="O26" s="5">
        <f t="shared" si="3"/>
        <v>17.600000000000001</v>
      </c>
      <c r="P26" s="8">
        <v>1</v>
      </c>
      <c r="Q26" s="47" t="s">
        <v>46</v>
      </c>
      <c r="R26" s="48">
        <f t="shared" ref="R26:S26" si="31">TIME(0,0,(3600*($O26-$O25)/(INDEX($T$5:$AB$6,MATCH(R$15,$S$5:$S$6,0),MATCH((CONCATENATE($P26,$Q26)),$T$4:$AB$4,0)))))</f>
        <v>1.6666666666666668E-3</v>
      </c>
      <c r="S26" s="48">
        <f t="shared" si="31"/>
        <v>2.0833333333333333E-3</v>
      </c>
      <c r="T26" s="1"/>
    </row>
    <row r="27" spans="1:23" ht="13.5" customHeight="1" x14ac:dyDescent="0.25">
      <c r="A27" s="40">
        <f t="shared" ref="A27:C27" si="32">A26+TIME(0,0,(3600*($O27-$O26)/(INDEX($T$5:$AB$6,MATCH(A$15,$S$5:$S$6,0),MATCH(CONCATENATE($P27,$Q27),$T$4:$AB$4,0)))+$T$8))</f>
        <v>0.27069444444444446</v>
      </c>
      <c r="B27" s="41">
        <f t="shared" si="32"/>
        <v>0.49986111111111114</v>
      </c>
      <c r="C27" s="41">
        <f t="shared" si="32"/>
        <v>0.64569444444444446</v>
      </c>
      <c r="D27" s="42"/>
      <c r="E27" s="42"/>
      <c r="F27" s="50">
        <v>2.1</v>
      </c>
      <c r="G27" s="44">
        <v>11</v>
      </c>
      <c r="H27" s="50" t="s">
        <v>56</v>
      </c>
      <c r="I27" s="41">
        <f t="shared" ref="I27:K27" si="33">I28+TIME(0,0,(3600*($O28-$O27)/(INDEX($T$5:$AB$6,MATCH(I$15,$S$5:$S$6,0),MATCH(CONCATENATE($P28,$Q28),$T$4:$AB$4,0)))+$T$8))</f>
        <v>0.33157407407407402</v>
      </c>
      <c r="J27" s="41">
        <f t="shared" si="33"/>
        <v>0.5399074074074075</v>
      </c>
      <c r="K27" s="41">
        <f t="shared" si="33"/>
        <v>0.68574074074074076</v>
      </c>
      <c r="L27" s="42"/>
      <c r="M27" s="46"/>
      <c r="O27" s="5">
        <f t="shared" si="3"/>
        <v>19.700000000000003</v>
      </c>
      <c r="P27" s="8">
        <v>1</v>
      </c>
      <c r="Q27" s="47" t="s">
        <v>57</v>
      </c>
      <c r="R27" s="48">
        <f t="shared" ref="R27:S27" si="34">TIME(0,0,(3600*($O27-$O26)/(INDEX($T$5:$AB$6,MATCH(R$15,$S$5:$S$6,0),MATCH((CONCATENATE($P27,$Q27)),$T$4:$AB$4,0)))))</f>
        <v>1.7476851851851852E-3</v>
      </c>
      <c r="S27" s="48">
        <f t="shared" si="34"/>
        <v>2.1874999999999998E-3</v>
      </c>
      <c r="T27" s="1"/>
      <c r="U27" s="51"/>
      <c r="V27" s="1"/>
      <c r="W27" s="1"/>
    </row>
    <row r="28" spans="1:23" ht="13.5" customHeight="1" x14ac:dyDescent="0.25">
      <c r="A28" s="40">
        <f t="shared" ref="A28:C28" si="35">A27+TIME(0,0,(3600*($O28-$O27)/(INDEX($T$5:$AB$6,MATCH(A$15,$S$5:$S$6,0),MATCH(CONCATENATE($P28,$Q28),$T$4:$AB$4,0)))+$T$8))</f>
        <v>0.2719212962962963</v>
      </c>
      <c r="B28" s="41">
        <f t="shared" si="35"/>
        <v>0.50108796296296299</v>
      </c>
      <c r="C28" s="41">
        <f t="shared" si="35"/>
        <v>0.64692129629629636</v>
      </c>
      <c r="D28" s="42"/>
      <c r="E28" s="42"/>
      <c r="F28" s="50">
        <v>1</v>
      </c>
      <c r="G28" s="44">
        <v>12</v>
      </c>
      <c r="H28" s="50" t="s">
        <v>58</v>
      </c>
      <c r="I28" s="41">
        <f t="shared" ref="I28:K28" si="36">I29+TIME(0,0,(3600*($O29-$O28)/(INDEX($T$5:$AB$6,MATCH(I$15,$S$5:$S$6,0),MATCH(CONCATENATE($P29,$Q29),$T$4:$AB$4,0)))+$T$8))</f>
        <v>0.33034722222222218</v>
      </c>
      <c r="J28" s="41">
        <f t="shared" si="36"/>
        <v>0.53868055555555561</v>
      </c>
      <c r="K28" s="41">
        <f t="shared" si="36"/>
        <v>0.68451388888888887</v>
      </c>
      <c r="L28" s="42"/>
      <c r="M28" s="46"/>
      <c r="O28" s="5">
        <f t="shared" si="3"/>
        <v>20.700000000000003</v>
      </c>
      <c r="P28" s="8">
        <v>1</v>
      </c>
      <c r="Q28" s="47" t="s">
        <v>57</v>
      </c>
      <c r="R28" s="48">
        <f t="shared" ref="R28:S28" si="37">TIME(0,0,(3600*($O28-$O27)/(INDEX($T$5:$AB$6,MATCH(R$15,$S$5:$S$6,0),MATCH((CONCATENATE($P28,$Q28)),$T$4:$AB$4,0)))))</f>
        <v>8.3333333333333339E-4</v>
      </c>
      <c r="S28" s="48">
        <f t="shared" si="37"/>
        <v>1.0416666666666667E-3</v>
      </c>
      <c r="T28" s="1"/>
      <c r="U28" s="51"/>
      <c r="V28" s="1"/>
      <c r="W28" s="1"/>
    </row>
    <row r="29" spans="1:23" ht="13.5" customHeight="1" x14ac:dyDescent="0.25">
      <c r="A29" s="40">
        <f t="shared" ref="A29:C29" si="38">A28+TIME(0,0,(3600*($O29-$O28)/(INDEX($T$5:$AB$6,MATCH(A$15,$S$5:$S$6,0),MATCH(CONCATENATE($P29,$Q29),$T$4:$AB$4,0)))+$T$8))</f>
        <v>0.2738888888888889</v>
      </c>
      <c r="B29" s="41">
        <f t="shared" si="38"/>
        <v>0.50305555555555559</v>
      </c>
      <c r="C29" s="41">
        <f t="shared" si="38"/>
        <v>0.64888888888888896</v>
      </c>
      <c r="D29" s="42"/>
      <c r="E29" s="42"/>
      <c r="F29" s="50">
        <v>1.9</v>
      </c>
      <c r="G29" s="44">
        <v>13</v>
      </c>
      <c r="H29" s="50" t="s">
        <v>59</v>
      </c>
      <c r="I29" s="41">
        <f t="shared" ref="I29:K29" si="39">I30+TIME(0,0,(3600*($O30-$O29)/(INDEX($T$5:$AB$6,MATCH(I$15,$S$5:$S$6,0),MATCH(CONCATENATE($P30,$Q30),$T$4:$AB$4,0)))+$T$8))</f>
        <v>0.32837962962962958</v>
      </c>
      <c r="J29" s="41">
        <f t="shared" si="39"/>
        <v>0.536712962962963</v>
      </c>
      <c r="K29" s="41">
        <f t="shared" si="39"/>
        <v>0.68254629629629626</v>
      </c>
      <c r="L29" s="42"/>
      <c r="M29" s="46"/>
      <c r="O29" s="5">
        <f t="shared" si="3"/>
        <v>22.6</v>
      </c>
      <c r="P29" s="8">
        <v>1</v>
      </c>
      <c r="Q29" s="47" t="s">
        <v>57</v>
      </c>
      <c r="R29" s="48">
        <f t="shared" ref="R29:S29" si="40">TIME(0,0,(3600*($O29-$O28)/(INDEX($T$5:$AB$6,MATCH(R$15,$S$5:$S$6,0),MATCH((CONCATENATE($P29,$Q29)),$T$4:$AB$4,0)))))</f>
        <v>1.5740740740740741E-3</v>
      </c>
      <c r="S29" s="48">
        <f t="shared" si="40"/>
        <v>1.9791666666666668E-3</v>
      </c>
      <c r="T29" s="1"/>
      <c r="U29" s="51"/>
      <c r="V29" s="1"/>
      <c r="W29" s="1"/>
    </row>
    <row r="30" spans="1:23" ht="13.5" customHeight="1" x14ac:dyDescent="0.25">
      <c r="A30" s="40">
        <f t="shared" ref="A30:C30" si="41">A29+TIME(0,0,(3600*($O30-$O29)/(INDEX($T$5:$AB$6,MATCH(A$15,$S$5:$S$6,0),MATCH(CONCATENATE($P30,$Q30),$T$4:$AB$4,0)))+$T$8))</f>
        <v>0.27502314814814816</v>
      </c>
      <c r="B30" s="41">
        <f t="shared" si="41"/>
        <v>0.50418981481481484</v>
      </c>
      <c r="C30" s="41">
        <f t="shared" si="41"/>
        <v>0.65002314814814821</v>
      </c>
      <c r="D30" s="42"/>
      <c r="E30" s="42"/>
      <c r="F30" s="50">
        <v>0.9</v>
      </c>
      <c r="G30" s="44">
        <v>14</v>
      </c>
      <c r="H30" s="50" t="s">
        <v>60</v>
      </c>
      <c r="I30" s="41">
        <f t="shared" ref="I30:K30" si="42">I31+TIME(0,0,(3600*($O31-$O30)/(INDEX($T$5:$AB$6,MATCH(I$15,$S$5:$S$6,0),MATCH(CONCATENATE($P31,$Q31),$T$4:$AB$4,0)))+$T$8))</f>
        <v>0.32724537037037033</v>
      </c>
      <c r="J30" s="41">
        <f t="shared" si="42"/>
        <v>0.53557870370370375</v>
      </c>
      <c r="K30" s="41">
        <f t="shared" si="42"/>
        <v>0.68141203703703701</v>
      </c>
      <c r="L30" s="42"/>
      <c r="M30" s="46"/>
      <c r="O30" s="5">
        <f t="shared" si="3"/>
        <v>23.5</v>
      </c>
      <c r="P30" s="8">
        <v>1</v>
      </c>
      <c r="Q30" s="47" t="s">
        <v>57</v>
      </c>
      <c r="R30" s="48">
        <f t="shared" ref="R30:S30" si="43">TIME(0,0,(3600*($O30-$O29)/(INDEX($T$5:$AB$6,MATCH(R$15,$S$5:$S$6,0),MATCH((CONCATENATE($P30,$Q30)),$T$4:$AB$4,0)))))</f>
        <v>7.407407407407407E-4</v>
      </c>
      <c r="S30" s="48">
        <f t="shared" si="43"/>
        <v>9.3750000000000007E-4</v>
      </c>
      <c r="T30" s="1"/>
      <c r="U30" s="51"/>
      <c r="V30" s="1"/>
      <c r="W30" s="1"/>
    </row>
    <row r="31" spans="1:23" ht="13.5" customHeight="1" x14ac:dyDescent="0.25">
      <c r="A31" s="40">
        <f t="shared" ref="A31:C31" si="44">A30+TIME(0,0,(3600*($O31-$O30)/(INDEX($T$5:$AB$6,MATCH(A$15,$S$5:$S$6,0),MATCH(CONCATENATE($P31,$Q31),$T$4:$AB$4,0)))+$T$8))</f>
        <v>0.27740740740740744</v>
      </c>
      <c r="B31" s="41">
        <f t="shared" si="44"/>
        <v>0.50657407407407407</v>
      </c>
      <c r="C31" s="41">
        <f t="shared" si="44"/>
        <v>0.65240740740740744</v>
      </c>
      <c r="D31" s="42"/>
      <c r="E31" s="42"/>
      <c r="F31" s="50">
        <v>2.4</v>
      </c>
      <c r="G31" s="44">
        <v>15</v>
      </c>
      <c r="H31" s="50" t="s">
        <v>61</v>
      </c>
      <c r="I31" s="41">
        <f t="shared" ref="I31:K31" si="45">I32+TIME(0,0,(3600*($O32-$O31)/(INDEX($T$5:$AB$6,MATCH(I$15,$S$5:$S$6,0),MATCH(CONCATENATE($P32,$Q32),$T$4:$AB$4,0)))+$T$8))</f>
        <v>0.32486111111111104</v>
      </c>
      <c r="J31" s="41">
        <f t="shared" si="45"/>
        <v>0.53319444444444453</v>
      </c>
      <c r="K31" s="41">
        <f t="shared" si="45"/>
        <v>0.67902777777777779</v>
      </c>
      <c r="L31" s="42"/>
      <c r="M31" s="46"/>
      <c r="O31" s="5">
        <f t="shared" si="3"/>
        <v>25.9</v>
      </c>
      <c r="P31" s="8">
        <v>1</v>
      </c>
      <c r="Q31" s="47" t="s">
        <v>57</v>
      </c>
      <c r="R31" s="48">
        <f t="shared" ref="R31:S31" si="46">TIME(0,0,(3600*($O31-$O30)/(INDEX($T$5:$AB$6,MATCH(R$15,$S$5:$S$6,0),MATCH((CONCATENATE($P31,$Q31)),$T$4:$AB$4,0)))))</f>
        <v>1.9907407407407408E-3</v>
      </c>
      <c r="S31" s="48">
        <f t="shared" si="46"/>
        <v>2.5000000000000001E-3</v>
      </c>
      <c r="T31" s="1"/>
      <c r="U31" s="51"/>
      <c r="V31" s="1"/>
      <c r="W31" s="1"/>
    </row>
    <row r="32" spans="1:23" ht="13.5" customHeight="1" x14ac:dyDescent="0.25">
      <c r="A32" s="40">
        <f t="shared" ref="A32:C32" si="47">A31+TIME(0,0,(3600*($O32-$O31)/(INDEX($T$5:$AB$6,MATCH(A$15,$S$5:$S$6,0),MATCH(CONCATENATE($P32,$Q32),$T$4:$AB$4,0)))+$T$8))</f>
        <v>0.27854166666666669</v>
      </c>
      <c r="B32" s="41">
        <f t="shared" si="47"/>
        <v>0.50770833333333332</v>
      </c>
      <c r="C32" s="41">
        <f t="shared" si="47"/>
        <v>0.65354166666666669</v>
      </c>
      <c r="D32" s="42"/>
      <c r="E32" s="42"/>
      <c r="F32" s="50">
        <v>0.9</v>
      </c>
      <c r="G32" s="44">
        <v>16</v>
      </c>
      <c r="H32" s="50" t="s">
        <v>62</v>
      </c>
      <c r="I32" s="41">
        <f t="shared" ref="I32:K32" si="48">I33+TIME(0,0,(3600*($O33-$O32)/(INDEX($T$5:$AB$6,MATCH(I$15,$S$5:$S$6,0),MATCH(CONCATENATE($P33,$Q33),$T$4:$AB$4,0)))+$T$8))</f>
        <v>0.32372685185185179</v>
      </c>
      <c r="J32" s="41">
        <f t="shared" si="48"/>
        <v>0.53206018518518527</v>
      </c>
      <c r="K32" s="41">
        <f t="shared" si="48"/>
        <v>0.67789351851851853</v>
      </c>
      <c r="L32" s="42"/>
      <c r="M32" s="46"/>
      <c r="O32" s="5">
        <f t="shared" si="3"/>
        <v>26.799999999999997</v>
      </c>
      <c r="P32" s="8">
        <v>1</v>
      </c>
      <c r="Q32" s="47" t="s">
        <v>57</v>
      </c>
      <c r="R32" s="48">
        <f t="shared" ref="R32:S32" si="49">TIME(0,0,(3600*($O32-$O31)/(INDEX($T$5:$AB$6,MATCH(R$15,$S$5:$S$6,0),MATCH((CONCATENATE($P32,$Q32)),$T$4:$AB$4,0)))))</f>
        <v>7.407407407407407E-4</v>
      </c>
      <c r="S32" s="48">
        <f t="shared" si="49"/>
        <v>9.3750000000000007E-4</v>
      </c>
      <c r="T32" s="1"/>
      <c r="U32" s="51"/>
      <c r="V32" s="1"/>
      <c r="W32" s="1"/>
    </row>
    <row r="33" spans="1:23" ht="13.5" customHeight="1" x14ac:dyDescent="0.25">
      <c r="A33" s="40">
        <f t="shared" ref="A33:C33" si="50">A32+TIME(0,0,(3600*($O33-$O32)/(INDEX($T$5:$AB$6,MATCH(A$15,$S$5:$S$6,0),MATCH(CONCATENATE($P33,$Q33),$T$4:$AB$4,0)))+$T$8))</f>
        <v>0.28068287037037037</v>
      </c>
      <c r="B33" s="41">
        <f t="shared" si="50"/>
        <v>0.50984953703703706</v>
      </c>
      <c r="C33" s="41">
        <f t="shared" si="50"/>
        <v>0.65568287037037043</v>
      </c>
      <c r="D33" s="42"/>
      <c r="E33" s="42"/>
      <c r="F33" s="50">
        <v>2.1</v>
      </c>
      <c r="G33" s="44">
        <v>17</v>
      </c>
      <c r="H33" s="50" t="s">
        <v>63</v>
      </c>
      <c r="I33" s="41">
        <f t="shared" ref="I33:K33" si="51">I34+TIME(0,0,(3600*($O34-$O33)/(INDEX($T$5:$AB$6,MATCH(I$15,$S$5:$S$6,0),MATCH(CONCATENATE($P34,$Q34),$T$4:$AB$4,0)))+$T$8))</f>
        <v>0.32158564814814811</v>
      </c>
      <c r="J33" s="41">
        <f t="shared" si="51"/>
        <v>0.52991898148148153</v>
      </c>
      <c r="K33" s="41">
        <f t="shared" si="51"/>
        <v>0.67575231481481479</v>
      </c>
      <c r="L33" s="42"/>
      <c r="M33" s="46"/>
      <c r="O33" s="5">
        <f t="shared" si="3"/>
        <v>28.9</v>
      </c>
      <c r="P33" s="8">
        <v>1</v>
      </c>
      <c r="Q33" s="47" t="s">
        <v>57</v>
      </c>
      <c r="R33" s="48">
        <f t="shared" ref="R33:S33" si="52">TIME(0,0,(3600*($O33-$O32)/(INDEX($T$5:$AB$6,MATCH(R$15,$S$5:$S$6,0),MATCH((CONCATENATE($P33,$Q33)),$T$4:$AB$4,0)))))</f>
        <v>1.7476851851851852E-3</v>
      </c>
      <c r="S33" s="48">
        <f t="shared" si="52"/>
        <v>2.1874999999999998E-3</v>
      </c>
      <c r="T33" s="1"/>
      <c r="U33" s="51"/>
      <c r="V33" s="1"/>
      <c r="W33" s="1"/>
    </row>
    <row r="34" spans="1:23" ht="13.5" customHeight="1" x14ac:dyDescent="0.25">
      <c r="A34" s="40">
        <f t="shared" ref="A34:C34" si="53">A33+TIME(0,0,(3600*($O34-$O33)/(INDEX($T$5:$AB$6,MATCH(A$15,$S$5:$S$6,0),MATCH(CONCATENATE($P34,$Q34),$T$4:$AB$4,0)))+$T$8))</f>
        <v>0.28256944444444443</v>
      </c>
      <c r="B34" s="41">
        <f t="shared" si="53"/>
        <v>0.51173611111111117</v>
      </c>
      <c r="C34" s="41">
        <f t="shared" si="53"/>
        <v>0.65756944444444454</v>
      </c>
      <c r="D34" s="42"/>
      <c r="E34" s="42"/>
      <c r="F34" s="50">
        <v>1.8</v>
      </c>
      <c r="G34" s="44">
        <v>18</v>
      </c>
      <c r="H34" s="50" t="s">
        <v>64</v>
      </c>
      <c r="I34" s="41">
        <f t="shared" ref="I34:K34" si="54">I35+TIME(0,0,(3600*($O35-$O34)/(INDEX($T$5:$AB$6,MATCH(I$15,$S$5:$S$6,0),MATCH(CONCATENATE($P35,$Q35),$T$4:$AB$4,0)))+$T$8))</f>
        <v>0.31969907407407405</v>
      </c>
      <c r="J34" s="41">
        <f t="shared" si="54"/>
        <v>0.52803240740740742</v>
      </c>
      <c r="K34" s="41">
        <f t="shared" si="54"/>
        <v>0.67386574074074068</v>
      </c>
      <c r="L34" s="42"/>
      <c r="M34" s="46"/>
      <c r="O34" s="5">
        <f t="shared" si="3"/>
        <v>30.7</v>
      </c>
      <c r="P34" s="8">
        <v>1</v>
      </c>
      <c r="Q34" s="47" t="s">
        <v>57</v>
      </c>
      <c r="R34" s="48">
        <f t="shared" ref="R34:S34" si="55">TIME(0,0,(3600*($O34-$O33)/(INDEX($T$5:$AB$6,MATCH(R$15,$S$5:$S$6,0),MATCH((CONCATENATE($P34,$Q34)),$T$4:$AB$4,0)))))</f>
        <v>1.4930555555555556E-3</v>
      </c>
      <c r="S34" s="48">
        <f t="shared" si="55"/>
        <v>1.8750000000000001E-3</v>
      </c>
      <c r="T34" s="1"/>
      <c r="U34" s="51"/>
      <c r="V34" s="1"/>
      <c r="W34" s="1"/>
    </row>
    <row r="35" spans="1:23" ht="13.5" customHeight="1" x14ac:dyDescent="0.25">
      <c r="A35" s="40">
        <f t="shared" ref="A35:C35" si="56">A34+TIME(0,0,(3600*($O35-$O34)/(INDEX($T$5:$AB$6,MATCH(A$15,$S$5:$S$6,0),MATCH(CONCATENATE($P35,$Q35),$T$4:$AB$4,0)))+$T$8))</f>
        <v>0.28412037037037036</v>
      </c>
      <c r="B35" s="41">
        <f t="shared" si="56"/>
        <v>0.51328703703703704</v>
      </c>
      <c r="C35" s="41">
        <f t="shared" si="56"/>
        <v>0.65912037037037041</v>
      </c>
      <c r="D35" s="42"/>
      <c r="E35" s="42"/>
      <c r="F35" s="50">
        <v>1.4</v>
      </c>
      <c r="G35" s="44">
        <v>19</v>
      </c>
      <c r="H35" s="50" t="s">
        <v>65</v>
      </c>
      <c r="I35" s="41">
        <f t="shared" ref="I35:K35" si="57">I36+TIME(0,0,(3600*($O36-$O35)/(INDEX($T$5:$AB$6,MATCH(I$15,$S$5:$S$6,0),MATCH(CONCATENATE($P36,$Q36),$T$4:$AB$4,0)))+$T$8))</f>
        <v>0.31814814814814812</v>
      </c>
      <c r="J35" s="41">
        <f t="shared" si="57"/>
        <v>0.52648148148148155</v>
      </c>
      <c r="K35" s="41">
        <f t="shared" si="57"/>
        <v>0.67231481481481481</v>
      </c>
      <c r="L35" s="42"/>
      <c r="M35" s="46"/>
      <c r="O35" s="5">
        <f t="shared" si="3"/>
        <v>32.1</v>
      </c>
      <c r="P35" s="8">
        <v>1</v>
      </c>
      <c r="Q35" s="47" t="s">
        <v>57</v>
      </c>
      <c r="R35" s="48">
        <f t="shared" ref="R35:S35" si="58">TIME(0,0,(3600*($O35-$O34)/(INDEX($T$5:$AB$6,MATCH(R$15,$S$5:$S$6,0),MATCH((CONCATENATE($P35,$Q35)),$T$4:$AB$4,0)))))</f>
        <v>1.1574074074074076E-3</v>
      </c>
      <c r="S35" s="48">
        <f t="shared" si="58"/>
        <v>1.4583333333333334E-3</v>
      </c>
      <c r="T35" s="1"/>
      <c r="U35" s="51"/>
      <c r="V35" s="1"/>
      <c r="W35" s="1"/>
    </row>
    <row r="36" spans="1:23" ht="13.5" customHeight="1" x14ac:dyDescent="0.25">
      <c r="A36" s="40">
        <f t="shared" ref="A36:C36" si="59">A35+TIME(0,0,(3600*($O36-$O35)/(INDEX($T$5:$AB$6,MATCH(A$15,$S$5:$S$6,0),MATCH(CONCATENATE($P36,$Q36),$T$4:$AB$4,0)))+$T$8))</f>
        <v>0.2853472222222222</v>
      </c>
      <c r="B36" s="41">
        <f t="shared" si="59"/>
        <v>0.51451388888888894</v>
      </c>
      <c r="C36" s="41">
        <f t="shared" si="59"/>
        <v>0.66034722222222231</v>
      </c>
      <c r="D36" s="42"/>
      <c r="E36" s="42"/>
      <c r="F36" s="50">
        <v>1</v>
      </c>
      <c r="G36" s="44">
        <v>20</v>
      </c>
      <c r="H36" s="50" t="s">
        <v>66</v>
      </c>
      <c r="I36" s="41">
        <f t="shared" ref="I36:K36" si="60">I37+TIME(0,0,(3600*($O37-$O36)/(INDEX($T$5:$AB$6,MATCH(I$15,$S$5:$S$6,0),MATCH(CONCATENATE($P37,$Q37),$T$4:$AB$4,0)))+$T$8))</f>
        <v>0.31692129629629628</v>
      </c>
      <c r="J36" s="41">
        <f t="shared" si="60"/>
        <v>0.52525462962962965</v>
      </c>
      <c r="K36" s="41">
        <f t="shared" si="60"/>
        <v>0.67108796296296291</v>
      </c>
      <c r="L36" s="42"/>
      <c r="M36" s="46"/>
      <c r="O36" s="5">
        <f t="shared" si="3"/>
        <v>33.1</v>
      </c>
      <c r="P36" s="8">
        <v>1</v>
      </c>
      <c r="Q36" s="47" t="s">
        <v>57</v>
      </c>
      <c r="R36" s="48">
        <f t="shared" ref="R36:S36" si="61">TIME(0,0,(3600*($O36-$O35)/(INDEX($T$5:$AB$6,MATCH(R$15,$S$5:$S$6,0),MATCH((CONCATENATE($P36,$Q36)),$T$4:$AB$4,0)))))</f>
        <v>8.3333333333333339E-4</v>
      </c>
      <c r="S36" s="48">
        <f t="shared" si="61"/>
        <v>1.0416666666666667E-3</v>
      </c>
      <c r="T36" s="1"/>
      <c r="U36" s="51"/>
      <c r="V36" s="1"/>
      <c r="W36" s="1"/>
    </row>
    <row r="37" spans="1:23" ht="13.5" customHeight="1" x14ac:dyDescent="0.25">
      <c r="A37" s="40">
        <f t="shared" ref="A37:C37" si="62">A36+TIME(0,0,(3600*($O37-$O36)/(INDEX($T$5:$AB$6,MATCH(A$15,$S$5:$S$6,0),MATCH(CONCATENATE($P37,$Q37),$T$4:$AB$4,0)))+$T$8))</f>
        <v>0.28782407407407407</v>
      </c>
      <c r="B37" s="41">
        <f t="shared" si="62"/>
        <v>0.51699074074074081</v>
      </c>
      <c r="C37" s="41">
        <f t="shared" si="62"/>
        <v>0.66282407407407418</v>
      </c>
      <c r="D37" s="42"/>
      <c r="E37" s="42"/>
      <c r="F37" s="50">
        <v>2.5</v>
      </c>
      <c r="G37" s="44">
        <v>21</v>
      </c>
      <c r="H37" s="50" t="s">
        <v>67</v>
      </c>
      <c r="I37" s="41">
        <f t="shared" ref="I37:K37" si="63">I38+TIME(0,0,(3600*($O38-$O37)/(INDEX($T$5:$AB$6,MATCH(I$15,$S$5:$S$6,0),MATCH(CONCATENATE($P38,$Q38),$T$4:$AB$4,0)))+$T$8))</f>
        <v>0.31444444444444442</v>
      </c>
      <c r="J37" s="41">
        <f t="shared" si="63"/>
        <v>0.52277777777777779</v>
      </c>
      <c r="K37" s="41">
        <f t="shared" si="63"/>
        <v>0.66861111111111104</v>
      </c>
      <c r="L37" s="42"/>
      <c r="M37" s="46"/>
      <c r="O37" s="5">
        <f t="shared" si="3"/>
        <v>35.6</v>
      </c>
      <c r="P37" s="8">
        <v>1</v>
      </c>
      <c r="Q37" s="47" t="s">
        <v>46</v>
      </c>
      <c r="R37" s="48">
        <f t="shared" ref="R37:S37" si="64">TIME(0,0,(3600*($O37-$O36)/(INDEX($T$5:$AB$6,MATCH(R$15,$S$5:$S$6,0),MATCH((CONCATENATE($P37,$Q37)),$T$4:$AB$4,0)))))</f>
        <v>2.0833333333333333E-3</v>
      </c>
      <c r="S37" s="48">
        <f t="shared" si="64"/>
        <v>2.6041666666666665E-3</v>
      </c>
      <c r="T37" s="1"/>
      <c r="U37" s="51"/>
      <c r="V37" s="1"/>
      <c r="W37" s="1"/>
    </row>
    <row r="38" spans="1:23" ht="13.5" customHeight="1" x14ac:dyDescent="0.25">
      <c r="A38" s="40">
        <f t="shared" ref="A38:C38" si="65">A37+TIME(0,0,(3600*($O38-$O37)/(INDEX($T$5:$AB$6,MATCH(A$15,$S$5:$S$6,0),MATCH(CONCATENATE($P38,$Q38),$T$4:$AB$4,0)))+$T$8))</f>
        <v>0.28895833333333332</v>
      </c>
      <c r="B38" s="41">
        <f t="shared" si="65"/>
        <v>0.51812500000000006</v>
      </c>
      <c r="C38" s="41">
        <f t="shared" si="65"/>
        <v>0.66395833333333343</v>
      </c>
      <c r="D38" s="42"/>
      <c r="E38" s="42"/>
      <c r="F38" s="50">
        <v>0.9</v>
      </c>
      <c r="G38" s="44">
        <v>22</v>
      </c>
      <c r="H38" s="50" t="s">
        <v>68</v>
      </c>
      <c r="I38" s="41">
        <f t="shared" ref="I38:K38" si="66">I39+TIME(0,0,(3600*($O39-$O38)/(INDEX($T$5:$AB$6,MATCH(I$15,$S$5:$S$6,0),MATCH(CONCATENATE($P39,$Q39),$T$4:$AB$4,0)))+$T$8))</f>
        <v>0.31331018518518516</v>
      </c>
      <c r="J38" s="41">
        <f t="shared" si="66"/>
        <v>0.52164351851851853</v>
      </c>
      <c r="K38" s="41">
        <f t="shared" si="66"/>
        <v>0.66747685185185179</v>
      </c>
      <c r="L38" s="42"/>
      <c r="M38" s="46"/>
      <c r="O38" s="5">
        <f t="shared" si="3"/>
        <v>36.5</v>
      </c>
      <c r="P38" s="8">
        <v>1</v>
      </c>
      <c r="Q38" s="47" t="s">
        <v>46</v>
      </c>
      <c r="R38" s="48">
        <f t="shared" ref="R38:S38" si="67">TIME(0,0,(3600*($O38-$O37)/(INDEX($T$5:$AB$6,MATCH(R$15,$S$5:$S$6,0),MATCH((CONCATENATE($P38,$Q38)),$T$4:$AB$4,0)))))</f>
        <v>7.407407407407407E-4</v>
      </c>
      <c r="S38" s="48">
        <f t="shared" si="67"/>
        <v>9.3750000000000007E-4</v>
      </c>
      <c r="T38" s="1"/>
      <c r="U38" s="51"/>
      <c r="V38" s="1"/>
      <c r="W38" s="1"/>
    </row>
    <row r="39" spans="1:23" ht="13.5" customHeight="1" x14ac:dyDescent="0.25">
      <c r="A39" s="40">
        <f t="shared" ref="A39:C39" si="68">A38+TIME(0,0,(3600*($O39-$O38)/(INDEX($T$5:$AB$6,MATCH(A$15,$S$5:$S$6,0),MATCH(CONCATENATE($P39,$Q39),$T$4:$AB$4,0)))+$T$8))</f>
        <v>0.28976851851851848</v>
      </c>
      <c r="B39" s="41">
        <f t="shared" si="68"/>
        <v>0.51893518518518522</v>
      </c>
      <c r="C39" s="41">
        <f t="shared" si="68"/>
        <v>0.66476851851851859</v>
      </c>
      <c r="D39" s="42"/>
      <c r="E39" s="42"/>
      <c r="F39" s="50">
        <v>0.5</v>
      </c>
      <c r="G39" s="44">
        <v>23</v>
      </c>
      <c r="H39" s="50" t="s">
        <v>69</v>
      </c>
      <c r="I39" s="52">
        <v>0.3125</v>
      </c>
      <c r="J39" s="52">
        <v>0.52083333333333337</v>
      </c>
      <c r="K39" s="52">
        <v>0.66666666666666663</v>
      </c>
      <c r="L39" s="42"/>
      <c r="M39" s="46"/>
      <c r="O39" s="5">
        <f t="shared" si="3"/>
        <v>37</v>
      </c>
      <c r="P39" s="8">
        <v>1</v>
      </c>
      <c r="Q39" s="47" t="s">
        <v>46</v>
      </c>
      <c r="R39" s="48">
        <f t="shared" ref="R39:S39" si="69">TIME(0,0,(3600*($O39-$O38)/(INDEX($T$5:$AB$6,MATCH(R$15,$S$5:$S$6,0),MATCH((CONCATENATE($P39,$Q39)),$T$4:$AB$4,0)))))</f>
        <v>4.1666666666666669E-4</v>
      </c>
      <c r="S39" s="48">
        <f t="shared" si="69"/>
        <v>5.2083333333333333E-4</v>
      </c>
      <c r="T39" s="1"/>
      <c r="U39" s="51"/>
      <c r="V39" s="1"/>
      <c r="W39" s="1"/>
    </row>
    <row r="40" spans="1:23" ht="13.5" customHeight="1" x14ac:dyDescent="0.25">
      <c r="A40" s="40"/>
      <c r="B40" s="41"/>
      <c r="C40" s="41"/>
      <c r="D40" s="42"/>
      <c r="E40" s="42"/>
      <c r="F40" s="50"/>
      <c r="G40" s="44"/>
      <c r="H40" s="50"/>
      <c r="I40" s="41"/>
      <c r="J40" s="41"/>
      <c r="K40" s="41"/>
      <c r="L40" s="42"/>
      <c r="M40" s="46"/>
      <c r="R40" s="48"/>
      <c r="S40" s="48"/>
      <c r="T40" s="1"/>
      <c r="U40" s="51"/>
      <c r="V40" s="1"/>
      <c r="W40" s="1"/>
    </row>
    <row r="41" spans="1:23" ht="13.5" customHeight="1" x14ac:dyDescent="0.2">
      <c r="A41" s="53" t="s">
        <v>70</v>
      </c>
      <c r="B41" s="54" t="s">
        <v>70</v>
      </c>
      <c r="C41" s="54" t="s">
        <v>70</v>
      </c>
      <c r="D41" s="54"/>
      <c r="E41" s="54"/>
      <c r="F41" s="55"/>
      <c r="G41" s="56"/>
      <c r="H41" s="55"/>
      <c r="I41" s="54" t="s">
        <v>70</v>
      </c>
      <c r="J41" s="54" t="s">
        <v>70</v>
      </c>
      <c r="K41" s="54" t="s">
        <v>70</v>
      </c>
      <c r="L41" s="54"/>
      <c r="M41" s="57"/>
    </row>
    <row r="42" spans="1:23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23" ht="13.5" customHeight="1" x14ac:dyDescent="0.2">
      <c r="I43" s="5" t="s">
        <v>71</v>
      </c>
    </row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 x14ac:dyDescent="0.2"/>
    <row r="60" spans="1:28" ht="13.5" customHeight="1" x14ac:dyDescent="0.2"/>
    <row r="61" spans="1:28" ht="13.5" customHeight="1" x14ac:dyDescent="0.2"/>
    <row r="62" spans="1:28" ht="13.5" customHeight="1" x14ac:dyDescent="0.2"/>
    <row r="63" spans="1:28" ht="13.5" customHeight="1" x14ac:dyDescent="0.2"/>
    <row r="64" spans="1:28" ht="19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0" ht="12.75" customHeight="1" x14ac:dyDescent="0.2"/>
    <row r="66" spans="1:10" ht="12.75" customHeight="1" x14ac:dyDescent="0.2"/>
    <row r="67" spans="1:10" ht="12.75" customHeight="1" x14ac:dyDescent="0.2"/>
    <row r="68" spans="1:10" ht="12.75" customHeight="1" x14ac:dyDescent="0.25">
      <c r="A68" s="58"/>
      <c r="B68" s="58"/>
      <c r="C68" s="58"/>
      <c r="D68" s="58"/>
      <c r="E68" s="58"/>
      <c r="F68" s="58"/>
      <c r="G68" s="58"/>
      <c r="H68" s="58"/>
    </row>
    <row r="69" spans="1:10" ht="12.75" customHeight="1" x14ac:dyDescent="0.2">
      <c r="B69" s="59"/>
      <c r="C69" s="59"/>
      <c r="D69" s="59"/>
      <c r="E69" s="59"/>
      <c r="F69" s="59"/>
      <c r="G69" s="59"/>
    </row>
    <row r="70" spans="1:10" ht="12.75" customHeight="1" x14ac:dyDescent="0.2">
      <c r="B70" s="59"/>
      <c r="C70" s="59"/>
      <c r="D70" s="59"/>
      <c r="E70" s="59"/>
      <c r="F70" s="59"/>
      <c r="G70" s="59"/>
    </row>
    <row r="71" spans="1:10" ht="12.75" customHeight="1" x14ac:dyDescent="0.2">
      <c r="B71" s="59"/>
      <c r="C71" s="59"/>
      <c r="D71" s="59"/>
      <c r="E71" s="59"/>
      <c r="F71" s="59"/>
    </row>
    <row r="72" spans="1:10" ht="12.75" customHeight="1" x14ac:dyDescent="0.2">
      <c r="B72" s="59"/>
    </row>
    <row r="73" spans="1:10" ht="12.75" customHeight="1" x14ac:dyDescent="0.2">
      <c r="B73" s="59"/>
    </row>
    <row r="74" spans="1:10" ht="12.75" customHeight="1" x14ac:dyDescent="0.2">
      <c r="B74" s="59"/>
    </row>
    <row r="75" spans="1:10" ht="12.75" customHeight="1" x14ac:dyDescent="0.2">
      <c r="B75" s="59"/>
    </row>
    <row r="76" spans="1:10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</row>
    <row r="77" spans="1:10" ht="12.75" customHeight="1" x14ac:dyDescent="0.25">
      <c r="A77" s="58"/>
    </row>
    <row r="78" spans="1:10" ht="16.5" customHeight="1" x14ac:dyDescent="0.2"/>
    <row r="79" spans="1:10" ht="16.5" customHeight="1" x14ac:dyDescent="0.2"/>
    <row r="80" spans="1:10" ht="16.5" customHeight="1" x14ac:dyDescent="0.2"/>
    <row r="81" ht="16.5" customHeight="1" x14ac:dyDescent="0.2"/>
    <row r="82" ht="16.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2022-04-06T11:13:09Z</dcterms:modified>
</cp:coreProperties>
</file>